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85" yWindow="135" windowWidth="16140" windowHeight="9990"/>
  </bookViews>
  <sheets>
    <sheet name="ზესტაფონი" sheetId="170" r:id="rId1"/>
  </sheets>
  <definedNames>
    <definedName name="_xlnm._FilterDatabase" localSheetId="0" hidden="1">ზესტაფონი!$O$1:$O$76</definedName>
    <definedName name="_xlnm.Print_Area" localSheetId="0">ზესტაფონი!$D$2:$N$76</definedName>
  </definedNames>
  <calcPr calcId="162913"/>
</workbook>
</file>

<file path=xl/calcChain.xml><?xml version="1.0" encoding="utf-8"?>
<calcChain xmlns="http://schemas.openxmlformats.org/spreadsheetml/2006/main">
  <c r="O73" i="170" l="1"/>
  <c r="O67" i="170"/>
  <c r="K61" i="170"/>
  <c r="O56" i="170"/>
  <c r="O55" i="170"/>
  <c r="O54" i="170"/>
  <c r="O52" i="170"/>
  <c r="O51" i="170"/>
  <c r="O48" i="170"/>
  <c r="O47" i="170"/>
  <c r="O46" i="170"/>
  <c r="O45" i="170"/>
  <c r="O44" i="170"/>
  <c r="O43" i="170"/>
  <c r="O42" i="170"/>
  <c r="O65" i="170"/>
  <c r="O37" i="170"/>
  <c r="O36" i="170"/>
  <c r="O35" i="170"/>
  <c r="O34" i="170"/>
  <c r="O33" i="170"/>
  <c r="O32" i="170"/>
  <c r="O26" i="170"/>
  <c r="O24" i="170"/>
  <c r="O64" i="170"/>
  <c r="O22" i="170"/>
  <c r="O70" i="170"/>
  <c r="O20" i="170"/>
  <c r="O18" i="170"/>
  <c r="O17" i="170"/>
  <c r="O16" i="170"/>
  <c r="O15" i="170"/>
  <c r="O14" i="170"/>
  <c r="O12" i="170"/>
  <c r="O11" i="170"/>
  <c r="O9" i="170"/>
  <c r="O8" i="170"/>
  <c r="O7" i="170"/>
  <c r="O6" i="170"/>
  <c r="O23" i="170" l="1"/>
  <c r="O71" i="170"/>
  <c r="O10" i="170"/>
  <c r="O21" i="170"/>
  <c r="O13" i="170"/>
  <c r="O72" i="170" l="1"/>
  <c r="O53" i="170"/>
  <c r="O5" i="170"/>
  <c r="O49" i="170"/>
  <c r="O50" i="170"/>
  <c r="O66" i="170"/>
  <c r="O69" i="170"/>
  <c r="O68" i="170" l="1"/>
  <c r="O19" i="170"/>
  <c r="O63" i="170"/>
  <c r="O62" i="170" l="1"/>
  <c r="O25" i="170"/>
  <c r="O74" i="170" l="1"/>
  <c r="O39" i="170" l="1"/>
  <c r="O38" i="170"/>
  <c r="O29" i="170"/>
  <c r="O28" i="170" l="1"/>
  <c r="O27" i="170" l="1"/>
</calcChain>
</file>

<file path=xl/sharedStrings.xml><?xml version="1.0" encoding="utf-8"?>
<sst xmlns="http://schemas.openxmlformats.org/spreadsheetml/2006/main" count="88" uniqueCount="53">
  <si>
    <t>შემოსავლები</t>
  </si>
  <si>
    <t>გადასახადები</t>
  </si>
  <si>
    <t>გრანტები</t>
  </si>
  <si>
    <t>სხვა შემოსავლები</t>
  </si>
  <si>
    <t>ხარჯები</t>
  </si>
  <si>
    <t>შრომის ანაზღაურება</t>
  </si>
  <si>
    <t>საქონელი და მომსახურება</t>
  </si>
  <si>
    <t>პროცენტი</t>
  </si>
  <si>
    <t>სუბსიდიები</t>
  </si>
  <si>
    <t>სოციალური უზრუნველყოფა</t>
  </si>
  <si>
    <t>სხვა ხარჯები</t>
  </si>
  <si>
    <t>საოპერაციო სალდო</t>
  </si>
  <si>
    <t>არაფინანსური აქტივების ცვლილება</t>
  </si>
  <si>
    <t>მთლიანი სალდო</t>
  </si>
  <si>
    <t>ფინანსური აქტივების ცვლილება</t>
  </si>
  <si>
    <t>ვალუტა და დეპოზიტები</t>
  </si>
  <si>
    <t>სესხები</t>
  </si>
  <si>
    <t>აქციები და სხვა კაპიტალი</t>
  </si>
  <si>
    <t>სხვა დებიტორული დავალიანებები</t>
  </si>
  <si>
    <t>ვალდებულებების ცვლილება</t>
  </si>
  <si>
    <t>საშინაო</t>
  </si>
  <si>
    <t>საგარეო</t>
  </si>
  <si>
    <t>ბალანსი</t>
  </si>
  <si>
    <t>დასახელება</t>
  </si>
  <si>
    <t>ზრდა</t>
  </si>
  <si>
    <t>კლება</t>
  </si>
  <si>
    <t>შემოსულობები</t>
  </si>
  <si>
    <t>არაფინანსური აქტივების კლება</t>
  </si>
  <si>
    <t>ფინანსური აქტივების კლება (ნაშთის გამოკლებით)</t>
  </si>
  <si>
    <t>ვალდებულებების ზრდა</t>
  </si>
  <si>
    <t>გადასახდელები</t>
  </si>
  <si>
    <t>არაფინანსური აქტივების ზრდა</t>
  </si>
  <si>
    <t>ფინანსური აქტივების ზრდა (ნაშთის გამოკლებით)</t>
  </si>
  <si>
    <t>ვალდებულებების კლება</t>
  </si>
  <si>
    <t>ნაშთის ცვლილება</t>
  </si>
  <si>
    <t>მაცნედან ლინკი</t>
  </si>
  <si>
    <t xml:space="preserve">გრანტები </t>
  </si>
  <si>
    <t xml:space="preserve">ფასიანი ქაღალდები, გარდა აქციებისა </t>
  </si>
  <si>
    <t xml:space="preserve">სადაზღვევო ტექნიკური რეზერვები </t>
  </si>
  <si>
    <t xml:space="preserve">წარმოებული ფინანსური ინსტრუმენტები </t>
  </si>
  <si>
    <t>ზესტაფონის მუნიციპალიტეტი</t>
  </si>
  <si>
    <t>2019 წლის ფაქტი</t>
  </si>
  <si>
    <t>2020 წლის ფაქტი</t>
  </si>
  <si>
    <t>2016 წლის ფაქტი</t>
  </si>
  <si>
    <t>2017 წლის ფაქტი</t>
  </si>
  <si>
    <t>2018 წლის ფაქტი</t>
  </si>
  <si>
    <t>2021 წლის ფაქტი</t>
  </si>
  <si>
    <t>a</t>
  </si>
  <si>
    <t>2022 წლის ფაქტი</t>
  </si>
  <si>
    <t>2023 წლის იანვარ-დეკემბერი ფაქტი</t>
  </si>
  <si>
    <t>2024 წლის გეგმა</t>
  </si>
  <si>
    <t>2023 წლის  ფაქტი</t>
  </si>
  <si>
    <t>2024 წლის იანვარ-სექტემბრის ფაქტი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</si>
</sst>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#,##0.000"/>
  </numFmts>
  <fonts count="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u/>
      <sz val="11"/>
      <color theme="4" tint="-0.249977111117893"/>
      <name val="Arial"/>
      <family val="2"/>
    </font>
    <font>
      <b/>
      <sz val="12"/>
      <color rgb="FFFFFF00"/>
      <name val="Arial"/>
      <family val="2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41">
    <xf numFmtId="0" fontId="0" fillId="0" borderId="0" xfId="0" applyAlignment="1"/>
    <xf numFmtId="164" fontId="2" fillId="0" borderId="1" xfId="0" applyNumberFormat="1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164" fontId="2" fillId="2" borderId="1" xfId="0" applyNumberFormat="1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center" wrapText="1" readingOrder="1"/>
    </xf>
    <xf numFmtId="0" fontId="2" fillId="2" borderId="1" xfId="0" applyFont="1" applyFill="1" applyBorder="1" applyAlignment="1">
      <alignment vertical="center" wrapText="1" readingOrder="1"/>
    </xf>
    <xf numFmtId="0" fontId="3" fillId="0" borderId="0" xfId="0" applyFont="1" applyAlignment="1"/>
    <xf numFmtId="0" fontId="3" fillId="0" borderId="1" xfId="0" applyFont="1" applyBorder="1" applyAlignment="1">
      <alignment horizontal="left" vertical="center" wrapText="1" indent="1" readingOrder="1"/>
    </xf>
    <xf numFmtId="0" fontId="2" fillId="0" borderId="1" xfId="0" applyFont="1" applyBorder="1" applyAlignment="1">
      <alignment horizontal="left" vertical="center" wrapText="1" indent="1" readingOrder="1"/>
    </xf>
    <xf numFmtId="0" fontId="3" fillId="0" borderId="1" xfId="0" applyFont="1" applyBorder="1" applyAlignment="1">
      <alignment horizontal="left" vertical="center" wrapText="1" indent="2" readingOrder="1"/>
    </xf>
    <xf numFmtId="0" fontId="3" fillId="0" borderId="1" xfId="0" applyFont="1" applyBorder="1" applyAlignment="1">
      <alignment horizontal="left" vertical="center" wrapText="1" indent="3" readingOrder="1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indent="3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3"/>
    </xf>
    <xf numFmtId="0" fontId="3" fillId="0" borderId="1" xfId="0" applyFont="1" applyBorder="1" applyAlignment="1"/>
    <xf numFmtId="164" fontId="3" fillId="0" borderId="1" xfId="0" applyNumberFormat="1" applyFont="1" applyBorder="1" applyAlignment="1">
      <alignment horizontal="center"/>
    </xf>
    <xf numFmtId="0" fontId="2" fillId="0" borderId="0" xfId="0" applyFont="1" applyAlignment="1"/>
    <xf numFmtId="164" fontId="2" fillId="2" borderId="1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165" fontId="3" fillId="0" borderId="0" xfId="0" applyNumberFormat="1" applyFont="1" applyAlignment="1"/>
    <xf numFmtId="164" fontId="3" fillId="3" borderId="1" xfId="0" applyNumberFormat="1" applyFont="1" applyFill="1" applyBorder="1" applyAlignment="1">
      <alignment horizontal="center" vertical="center" wrapText="1" readingOrder="1"/>
    </xf>
    <xf numFmtId="164" fontId="2" fillId="3" borderId="1" xfId="0" applyNumberFormat="1" applyFont="1" applyFill="1" applyBorder="1" applyAlignment="1">
      <alignment horizontal="center" vertical="center" wrapText="1" readingOrder="1"/>
    </xf>
    <xf numFmtId="0" fontId="3" fillId="3" borderId="0" xfId="0" applyFont="1" applyFill="1" applyAlignment="1"/>
    <xf numFmtId="164" fontId="3" fillId="3" borderId="0" xfId="0" applyNumberFormat="1" applyFont="1" applyFill="1" applyAlignment="1"/>
    <xf numFmtId="0" fontId="5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 readingOrder="1"/>
    </xf>
    <xf numFmtId="0" fontId="3" fillId="4" borderId="1" xfId="0" applyFont="1" applyFill="1" applyBorder="1" applyAlignment="1">
      <alignment horizontal="left" vertical="center" wrapText="1" indent="2" readingOrder="1"/>
    </xf>
    <xf numFmtId="164" fontId="3" fillId="4" borderId="1" xfId="0" applyNumberFormat="1" applyFont="1" applyFill="1" applyBorder="1" applyAlignment="1">
      <alignment horizontal="center" vertical="center" wrapText="1" readingOrder="1"/>
    </xf>
    <xf numFmtId="0" fontId="5" fillId="3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8">
    <cellStyle name="Comma" xfId="4"/>
    <cellStyle name="Comma [0]" xfId="5"/>
    <cellStyle name="Comma 2" xfId="7"/>
    <cellStyle name="Currency" xfId="2"/>
    <cellStyle name="Currency [0]" xfId="3"/>
    <cellStyle name="Normal" xfId="0" builtinId="0"/>
    <cellStyle name="Normal 2" xfId="6"/>
    <cellStyle name="Percen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2C2C9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R76"/>
  <sheetViews>
    <sheetView showGridLines="0" tabSelected="1" view="pageBreakPreview" zoomScaleNormal="100" zoomScaleSheetLayoutView="100" workbookViewId="0">
      <pane xSplit="4" ySplit="4" topLeftCell="E5" activePane="bottomRight" state="frozen"/>
      <selection activeCell="M5" sqref="M5"/>
      <selection pane="topRight" activeCell="M5" sqref="M5"/>
      <selection pane="bottomLeft" activeCell="M5" sqref="M5"/>
      <selection pane="bottomRight" activeCell="M1" sqref="M1:N1048576"/>
    </sheetView>
  </sheetViews>
  <sheetFormatPr defaultRowHeight="14.25" x14ac:dyDescent="0.2"/>
  <cols>
    <col min="1" max="3" width="9.140625" style="7"/>
    <col min="4" max="4" width="61.7109375" style="7" customWidth="1"/>
    <col min="5" max="10" width="14.7109375" style="7" customWidth="1"/>
    <col min="11" max="14" width="14.7109375" style="30" customWidth="1"/>
    <col min="15" max="15" width="9.140625" style="30"/>
    <col min="16" max="16384" width="9.140625" style="7"/>
  </cols>
  <sheetData>
    <row r="1" spans="1:15" ht="16.5" thickBot="1" x14ac:dyDescent="0.25">
      <c r="A1" s="25"/>
      <c r="B1" s="26"/>
    </row>
    <row r="2" spans="1:15" ht="36" customHeight="1" x14ac:dyDescent="0.2">
      <c r="D2" s="39" t="s">
        <v>40</v>
      </c>
      <c r="E2" s="39"/>
      <c r="F2" s="39"/>
      <c r="G2" s="39"/>
      <c r="H2" s="39"/>
      <c r="I2" s="39"/>
      <c r="J2" s="39"/>
      <c r="K2" s="39"/>
      <c r="L2" s="39"/>
      <c r="M2" s="37"/>
      <c r="N2" s="38"/>
      <c r="O2" s="30" t="s">
        <v>47</v>
      </c>
    </row>
    <row r="3" spans="1:15" ht="24.75" customHeight="1" x14ac:dyDescent="0.2">
      <c r="O3" s="30" t="s">
        <v>47</v>
      </c>
    </row>
    <row r="4" spans="1:15" ht="71.25" customHeight="1" x14ac:dyDescent="0.2">
      <c r="D4" s="24" t="s">
        <v>23</v>
      </c>
      <c r="E4" s="24" t="s">
        <v>43</v>
      </c>
      <c r="F4" s="24" t="s">
        <v>44</v>
      </c>
      <c r="G4" s="24" t="s">
        <v>45</v>
      </c>
      <c r="H4" s="24" t="s">
        <v>41</v>
      </c>
      <c r="I4" s="24" t="s">
        <v>42</v>
      </c>
      <c r="J4" s="24" t="s">
        <v>46</v>
      </c>
      <c r="K4" s="33" t="s">
        <v>48</v>
      </c>
      <c r="L4" s="33" t="s">
        <v>51</v>
      </c>
      <c r="M4" s="33" t="s">
        <v>50</v>
      </c>
      <c r="N4" s="33" t="s">
        <v>52</v>
      </c>
      <c r="O4" s="30" t="s">
        <v>47</v>
      </c>
    </row>
    <row r="5" spans="1:15" ht="18.75" customHeight="1" x14ac:dyDescent="0.2">
      <c r="D5" s="5" t="s">
        <v>0</v>
      </c>
      <c r="E5" s="1">
        <v>16521.691640000001</v>
      </c>
      <c r="F5" s="1">
        <v>16286.52411</v>
      </c>
      <c r="G5" s="1">
        <v>16119.965120000001</v>
      </c>
      <c r="H5" s="1">
        <v>22976.458610000001</v>
      </c>
      <c r="I5" s="1">
        <v>24668.687300000009</v>
      </c>
      <c r="J5" s="1">
        <v>31118.307219999999</v>
      </c>
      <c r="K5" s="29">
        <v>39012.356480000002</v>
      </c>
      <c r="L5" s="29">
        <v>41235.425969999997</v>
      </c>
      <c r="M5" s="29">
        <v>49083.9</v>
      </c>
      <c r="N5" s="29">
        <v>37090.231910000002</v>
      </c>
      <c r="O5" s="31" t="str">
        <f t="shared" ref="O5:O56" si="0">IF((COUNTIFS(E5:L5,"&lt;&gt;0"))&gt;0,"a","b")</f>
        <v>a</v>
      </c>
    </row>
    <row r="6" spans="1:15" ht="21" customHeight="1" x14ac:dyDescent="0.2">
      <c r="C6" s="7">
        <v>25</v>
      </c>
      <c r="D6" s="8" t="s">
        <v>1</v>
      </c>
      <c r="E6" s="2">
        <v>5628.6804000000002</v>
      </c>
      <c r="F6" s="2">
        <v>5041.9306400000005</v>
      </c>
      <c r="G6" s="2">
        <v>5113.4389799999999</v>
      </c>
      <c r="H6" s="2">
        <v>13423.21977</v>
      </c>
      <c r="I6" s="2">
        <v>13676.384660000011</v>
      </c>
      <c r="J6" s="2">
        <v>18617.535960000001</v>
      </c>
      <c r="K6" s="28">
        <v>23368.904300000002</v>
      </c>
      <c r="L6" s="28">
        <v>26960.0334</v>
      </c>
      <c r="M6" s="28">
        <v>28923.1</v>
      </c>
      <c r="N6" s="28">
        <v>21061.978199999998</v>
      </c>
      <c r="O6" s="31" t="str">
        <f t="shared" si="0"/>
        <v>a</v>
      </c>
    </row>
    <row r="7" spans="1:15" ht="21" customHeight="1" x14ac:dyDescent="0.2">
      <c r="C7" s="7">
        <v>25</v>
      </c>
      <c r="D7" s="8" t="s">
        <v>36</v>
      </c>
      <c r="E7" s="2">
        <v>9633.9405000000006</v>
      </c>
      <c r="F7" s="2">
        <v>10038.0713</v>
      </c>
      <c r="G7" s="2">
        <v>9931.7675199999994</v>
      </c>
      <c r="H7" s="2">
        <v>7368.5182599999998</v>
      </c>
      <c r="I7" s="2">
        <v>10104.467089999998</v>
      </c>
      <c r="J7" s="2">
        <v>9416.4249199999995</v>
      </c>
      <c r="K7" s="28">
        <v>12015.11447</v>
      </c>
      <c r="L7" s="28">
        <v>11077.773660000001</v>
      </c>
      <c r="M7" s="28">
        <v>15543.300000000001</v>
      </c>
      <c r="N7" s="28">
        <v>12415.763419999999</v>
      </c>
      <c r="O7" s="31" t="str">
        <f t="shared" si="0"/>
        <v>a</v>
      </c>
    </row>
    <row r="8" spans="1:15" ht="21" customHeight="1" x14ac:dyDescent="0.2">
      <c r="C8" s="7">
        <v>25</v>
      </c>
      <c r="D8" s="8" t="s">
        <v>3</v>
      </c>
      <c r="E8" s="2">
        <v>1259.0707400000001</v>
      </c>
      <c r="F8" s="2">
        <v>1206.52217</v>
      </c>
      <c r="G8" s="2">
        <v>1074.7586200000012</v>
      </c>
      <c r="H8" s="2">
        <v>2184.7205800000002</v>
      </c>
      <c r="I8" s="2">
        <v>887.83555000000013</v>
      </c>
      <c r="J8" s="2">
        <v>3084.3463400000001</v>
      </c>
      <c r="K8" s="28">
        <v>3628.3377099999998</v>
      </c>
      <c r="L8" s="28">
        <v>3197.6189100000001</v>
      </c>
      <c r="M8" s="28">
        <v>4617.5</v>
      </c>
      <c r="N8" s="28">
        <v>3612.4902900000002</v>
      </c>
      <c r="O8" s="31" t="str">
        <f t="shared" si="0"/>
        <v>a</v>
      </c>
    </row>
    <row r="9" spans="1:15" ht="15" x14ac:dyDescent="0.2">
      <c r="C9" s="7">
        <v>25</v>
      </c>
      <c r="D9" s="5"/>
      <c r="E9" s="2"/>
      <c r="F9" s="2"/>
      <c r="G9" s="2"/>
      <c r="H9" s="2"/>
      <c r="I9" s="2"/>
      <c r="J9" s="2"/>
      <c r="K9" s="28"/>
      <c r="L9" s="28"/>
      <c r="M9" s="28"/>
      <c r="N9" s="28"/>
      <c r="O9" s="31" t="str">
        <f t="shared" si="0"/>
        <v>a</v>
      </c>
    </row>
    <row r="10" spans="1:15" ht="15" x14ac:dyDescent="0.2">
      <c r="C10" s="7">
        <v>25</v>
      </c>
      <c r="D10" s="5" t="s">
        <v>4</v>
      </c>
      <c r="E10" s="1">
        <v>10947.261990000003</v>
      </c>
      <c r="F10" s="1">
        <v>9578.349430000002</v>
      </c>
      <c r="G10" s="1">
        <v>10615.014759999996</v>
      </c>
      <c r="H10" s="1">
        <v>12334.315139999999</v>
      </c>
      <c r="I10" s="1">
        <v>11472.980810000001</v>
      </c>
      <c r="J10" s="1">
        <v>13835.041010000001</v>
      </c>
      <c r="K10" s="29">
        <v>18449.74152</v>
      </c>
      <c r="L10" s="29">
        <v>22217.781360000001</v>
      </c>
      <c r="M10" s="29">
        <v>28648.73184</v>
      </c>
      <c r="N10" s="29">
        <v>20057.80759</v>
      </c>
      <c r="O10" s="31" t="str">
        <f t="shared" si="0"/>
        <v>a</v>
      </c>
    </row>
    <row r="11" spans="1:15" ht="19.5" customHeight="1" x14ac:dyDescent="0.2">
      <c r="C11" s="7">
        <v>25</v>
      </c>
      <c r="D11" s="8" t="s">
        <v>5</v>
      </c>
      <c r="E11" s="2">
        <v>2496.37446</v>
      </c>
      <c r="F11" s="2">
        <v>1789.3081200000001</v>
      </c>
      <c r="G11" s="2">
        <v>1878.69937</v>
      </c>
      <c r="H11" s="2">
        <v>2053.5169599999999</v>
      </c>
      <c r="I11" s="2">
        <v>1918.7162800000003</v>
      </c>
      <c r="J11" s="2">
        <v>2025.8920499999999</v>
      </c>
      <c r="K11" s="28">
        <v>3019.1400899999999</v>
      </c>
      <c r="L11" s="28">
        <v>3377.9344999999998</v>
      </c>
      <c r="M11" s="28">
        <v>3756.4</v>
      </c>
      <c r="N11" s="28">
        <v>2536.8140199999998</v>
      </c>
      <c r="O11" s="31" t="str">
        <f t="shared" si="0"/>
        <v>a</v>
      </c>
    </row>
    <row r="12" spans="1:15" ht="19.5" customHeight="1" x14ac:dyDescent="0.2">
      <c r="C12" s="7">
        <v>25</v>
      </c>
      <c r="D12" s="8" t="s">
        <v>6</v>
      </c>
      <c r="E12" s="2">
        <v>660.16919999999982</v>
      </c>
      <c r="F12" s="2">
        <v>936.03926000000013</v>
      </c>
      <c r="G12" s="2">
        <v>574.56029000000012</v>
      </c>
      <c r="H12" s="2">
        <v>1587.44292</v>
      </c>
      <c r="I12" s="2">
        <v>1181.8157399999998</v>
      </c>
      <c r="J12" s="2">
        <v>1677.31602</v>
      </c>
      <c r="K12" s="28">
        <v>3023.5780599999998</v>
      </c>
      <c r="L12" s="28">
        <v>3318.1727000000001</v>
      </c>
      <c r="M12" s="28">
        <v>4168.7136899999996</v>
      </c>
      <c r="N12" s="28">
        <v>2585.8344500000003</v>
      </c>
      <c r="O12" s="31" t="str">
        <f t="shared" si="0"/>
        <v>a</v>
      </c>
    </row>
    <row r="13" spans="1:15" ht="19.5" customHeight="1" x14ac:dyDescent="0.2">
      <c r="C13" s="7">
        <v>25</v>
      </c>
      <c r="D13" s="8" t="s">
        <v>7</v>
      </c>
      <c r="E13" s="2">
        <v>51.8</v>
      </c>
      <c r="F13" s="2">
        <v>36.818080000000002</v>
      </c>
      <c r="G13" s="2">
        <v>411.80381</v>
      </c>
      <c r="H13" s="2">
        <v>179.446</v>
      </c>
      <c r="I13" s="2">
        <v>173.03800000000001</v>
      </c>
      <c r="J13" s="2">
        <v>146.60500000000002</v>
      </c>
      <c r="K13" s="28">
        <v>127.53700000000001</v>
      </c>
      <c r="L13" s="28">
        <v>97.241</v>
      </c>
      <c r="M13" s="28">
        <v>62.2</v>
      </c>
      <c r="N13" s="28">
        <v>45.069000000000003</v>
      </c>
      <c r="O13" s="31" t="str">
        <f t="shared" si="0"/>
        <v>a</v>
      </c>
    </row>
    <row r="14" spans="1:15" ht="19.5" customHeight="1" x14ac:dyDescent="0.2">
      <c r="C14" s="7">
        <v>25</v>
      </c>
      <c r="D14" s="8" t="s">
        <v>8</v>
      </c>
      <c r="E14" s="2">
        <v>5240.1501300000009</v>
      </c>
      <c r="F14" s="2">
        <v>5117.6382300000005</v>
      </c>
      <c r="G14" s="2">
        <v>5487.2325499999979</v>
      </c>
      <c r="H14" s="2">
        <v>5818.526530000001</v>
      </c>
      <c r="I14" s="2">
        <v>5619.8202900000006</v>
      </c>
      <c r="J14" s="2">
        <v>6922.9815899999994</v>
      </c>
      <c r="K14" s="28">
        <v>8600.3214900000003</v>
      </c>
      <c r="L14" s="28">
        <v>10774.47982</v>
      </c>
      <c r="M14" s="28">
        <v>12560.74128</v>
      </c>
      <c r="N14" s="28">
        <v>8766.5991300000005</v>
      </c>
      <c r="O14" s="31" t="str">
        <f t="shared" si="0"/>
        <v>a</v>
      </c>
    </row>
    <row r="15" spans="1:15" ht="19.5" customHeight="1" x14ac:dyDescent="0.2">
      <c r="C15" s="7">
        <v>25</v>
      </c>
      <c r="D15" s="8" t="s">
        <v>2</v>
      </c>
      <c r="E15" s="2">
        <v>469.1</v>
      </c>
      <c r="F15" s="2">
        <v>22.242999999999999</v>
      </c>
      <c r="G15" s="2">
        <v>1.157</v>
      </c>
      <c r="H15" s="2">
        <v>40.112000000000002</v>
      </c>
      <c r="I15" s="2">
        <v>21.416499999999999</v>
      </c>
      <c r="J15" s="2">
        <v>16.3</v>
      </c>
      <c r="K15" s="28">
        <v>24.768000000000001</v>
      </c>
      <c r="L15" s="28">
        <v>112.8</v>
      </c>
      <c r="M15" s="28">
        <v>156.80000000000001</v>
      </c>
      <c r="N15" s="28">
        <v>119.57253</v>
      </c>
      <c r="O15" s="31" t="str">
        <f t="shared" si="0"/>
        <v>a</v>
      </c>
    </row>
    <row r="16" spans="1:15" ht="19.5" customHeight="1" x14ac:dyDescent="0.2">
      <c r="C16" s="7">
        <v>25</v>
      </c>
      <c r="D16" s="8" t="s">
        <v>9</v>
      </c>
      <c r="E16" s="2">
        <v>1458.03287</v>
      </c>
      <c r="F16" s="2">
        <v>1386.88428</v>
      </c>
      <c r="G16" s="2">
        <v>1477.7427299999999</v>
      </c>
      <c r="H16" s="2">
        <v>1767.0657799999999</v>
      </c>
      <c r="I16" s="2">
        <v>1510.0966799999997</v>
      </c>
      <c r="J16" s="2">
        <v>1671.95244</v>
      </c>
      <c r="K16" s="28">
        <v>1781.8028899999999</v>
      </c>
      <c r="L16" s="28">
        <v>2127.9391700000001</v>
      </c>
      <c r="M16" s="28">
        <v>2589.5016800000003</v>
      </c>
      <c r="N16" s="28">
        <v>1986.1627900000001</v>
      </c>
      <c r="O16" s="31" t="str">
        <f t="shared" si="0"/>
        <v>a</v>
      </c>
    </row>
    <row r="17" spans="3:18" ht="19.5" customHeight="1" x14ac:dyDescent="0.2">
      <c r="C17" s="7">
        <v>25</v>
      </c>
      <c r="D17" s="8" t="s">
        <v>10</v>
      </c>
      <c r="E17" s="2">
        <v>571.63533000000018</v>
      </c>
      <c r="F17" s="2">
        <v>289.41845999999998</v>
      </c>
      <c r="G17" s="2">
        <v>783.81900999999993</v>
      </c>
      <c r="H17" s="2">
        <v>888.20494999999994</v>
      </c>
      <c r="I17" s="2">
        <v>1048.0773200000001</v>
      </c>
      <c r="J17" s="2">
        <v>1373.9939100000001</v>
      </c>
      <c r="K17" s="28">
        <v>1872.5939899999998</v>
      </c>
      <c r="L17" s="28">
        <v>2409.2141699999997</v>
      </c>
      <c r="M17" s="28">
        <v>5354.3751900000007</v>
      </c>
      <c r="N17" s="28">
        <v>4017.75567</v>
      </c>
      <c r="O17" s="31" t="str">
        <f t="shared" si="0"/>
        <v>a</v>
      </c>
    </row>
    <row r="18" spans="3:18" x14ac:dyDescent="0.2">
      <c r="C18" s="7">
        <v>25</v>
      </c>
      <c r="D18" s="8"/>
      <c r="E18" s="2"/>
      <c r="F18" s="2"/>
      <c r="G18" s="2"/>
      <c r="H18" s="2"/>
      <c r="I18" s="2"/>
      <c r="J18" s="2"/>
      <c r="K18" s="28"/>
      <c r="L18" s="28"/>
      <c r="M18" s="28"/>
      <c r="N18" s="28"/>
      <c r="O18" s="31" t="str">
        <f t="shared" si="0"/>
        <v>a</v>
      </c>
    </row>
    <row r="19" spans="3:18" ht="15" x14ac:dyDescent="0.2">
      <c r="C19" s="7">
        <v>25</v>
      </c>
      <c r="D19" s="6" t="s">
        <v>11</v>
      </c>
      <c r="E19" s="3">
        <v>5574.4296499999982</v>
      </c>
      <c r="F19" s="3">
        <v>6708.1746799999983</v>
      </c>
      <c r="G19" s="3">
        <v>5504.9503600000044</v>
      </c>
      <c r="H19" s="3">
        <v>10642.143470000003</v>
      </c>
      <c r="I19" s="3">
        <v>13195.706490000008</v>
      </c>
      <c r="J19" s="3">
        <v>17283.266209999998</v>
      </c>
      <c r="K19" s="3">
        <v>20562.614960000003</v>
      </c>
      <c r="L19" s="3">
        <v>19017.644609999996</v>
      </c>
      <c r="M19" s="3">
        <v>20435.168160000001</v>
      </c>
      <c r="N19" s="3">
        <v>17032.424320000002</v>
      </c>
      <c r="O19" s="31" t="str">
        <f t="shared" si="0"/>
        <v>a</v>
      </c>
    </row>
    <row r="20" spans="3:18" ht="15" x14ac:dyDescent="0.2">
      <c r="C20" s="7">
        <v>25</v>
      </c>
      <c r="D20" s="5"/>
      <c r="E20" s="1"/>
      <c r="F20" s="1"/>
      <c r="G20" s="1"/>
      <c r="H20" s="1"/>
      <c r="I20" s="1"/>
      <c r="J20" s="1"/>
      <c r="K20" s="29"/>
      <c r="L20" s="29"/>
      <c r="M20" s="29"/>
      <c r="N20" s="29"/>
      <c r="O20" s="31" t="str">
        <f t="shared" si="0"/>
        <v>a</v>
      </c>
    </row>
    <row r="21" spans="3:18" ht="15" x14ac:dyDescent="0.2">
      <c r="C21" s="7">
        <v>25</v>
      </c>
      <c r="D21" s="5" t="s">
        <v>12</v>
      </c>
      <c r="E21" s="1">
        <v>6690.0982499999991</v>
      </c>
      <c r="F21" s="1">
        <v>6412.0328600000003</v>
      </c>
      <c r="G21" s="1">
        <v>4954.520230000001</v>
      </c>
      <c r="H21" s="1">
        <v>9112.9335600000013</v>
      </c>
      <c r="I21" s="1">
        <v>13325.929000000006</v>
      </c>
      <c r="J21" s="1">
        <v>13195.897780000001</v>
      </c>
      <c r="K21" s="29">
        <v>17987.032879999999</v>
      </c>
      <c r="L21" s="29">
        <v>24714.605220000001</v>
      </c>
      <c r="M21" s="29">
        <v>24088.981170000003</v>
      </c>
      <c r="N21" s="29">
        <v>17095.92972</v>
      </c>
      <c r="O21" s="31" t="str">
        <f t="shared" si="0"/>
        <v>a</v>
      </c>
    </row>
    <row r="22" spans="3:18" ht="17.25" customHeight="1" x14ac:dyDescent="0.2">
      <c r="C22" s="7">
        <v>25</v>
      </c>
      <c r="D22" s="8" t="s">
        <v>24</v>
      </c>
      <c r="E22" s="2">
        <v>6804.6112399999993</v>
      </c>
      <c r="F22" s="2">
        <v>6607.3313600000001</v>
      </c>
      <c r="G22" s="2">
        <v>5048.7988300000006</v>
      </c>
      <c r="H22" s="2">
        <v>9726.0119000000013</v>
      </c>
      <c r="I22" s="2">
        <v>14111.124710000006</v>
      </c>
      <c r="J22" s="2">
        <v>14174.599370000002</v>
      </c>
      <c r="K22" s="28">
        <v>18467.543809999999</v>
      </c>
      <c r="L22" s="28">
        <v>24970.36306</v>
      </c>
      <c r="M22" s="28">
        <v>24891.181170000003</v>
      </c>
      <c r="N22" s="28">
        <v>17996.275519999999</v>
      </c>
      <c r="O22" s="31" t="str">
        <f t="shared" si="0"/>
        <v>a</v>
      </c>
    </row>
    <row r="23" spans="3:18" ht="17.25" customHeight="1" x14ac:dyDescent="0.2">
      <c r="C23" s="7">
        <v>25</v>
      </c>
      <c r="D23" s="8" t="s">
        <v>25</v>
      </c>
      <c r="E23" s="2">
        <v>114.51299</v>
      </c>
      <c r="F23" s="2">
        <v>195.29849999999999</v>
      </c>
      <c r="G23" s="2">
        <v>94.278599999999997</v>
      </c>
      <c r="H23" s="2">
        <v>613.07834000000003</v>
      </c>
      <c r="I23" s="2">
        <v>785.19571000000008</v>
      </c>
      <c r="J23" s="2">
        <v>978.70159000000012</v>
      </c>
      <c r="K23" s="28">
        <v>480.51092999999997</v>
      </c>
      <c r="L23" s="28">
        <v>255.75783999999999</v>
      </c>
      <c r="M23" s="28">
        <v>802.2</v>
      </c>
      <c r="N23" s="28">
        <v>900.34580000000005</v>
      </c>
      <c r="O23" s="31" t="str">
        <f t="shared" si="0"/>
        <v>a</v>
      </c>
    </row>
    <row r="24" spans="3:18" x14ac:dyDescent="0.2">
      <c r="C24" s="7">
        <v>25</v>
      </c>
      <c r="D24" s="8"/>
      <c r="E24" s="2"/>
      <c r="F24" s="2"/>
      <c r="G24" s="2"/>
      <c r="H24" s="2"/>
      <c r="I24" s="2"/>
      <c r="J24" s="2"/>
      <c r="K24" s="28"/>
      <c r="L24" s="28"/>
      <c r="M24" s="28"/>
      <c r="N24" s="28"/>
      <c r="O24" s="31" t="str">
        <f t="shared" si="0"/>
        <v>a</v>
      </c>
    </row>
    <row r="25" spans="3:18" ht="15" x14ac:dyDescent="0.2">
      <c r="C25" s="7">
        <v>25</v>
      </c>
      <c r="D25" s="6" t="s">
        <v>13</v>
      </c>
      <c r="E25" s="3">
        <v>-1115.6686000000009</v>
      </c>
      <c r="F25" s="3">
        <v>296.14181999999801</v>
      </c>
      <c r="G25" s="3">
        <v>550.43013000000337</v>
      </c>
      <c r="H25" s="3">
        <v>1529.2099100000014</v>
      </c>
      <c r="I25" s="3">
        <v>-130.22250999999778</v>
      </c>
      <c r="J25" s="3">
        <v>4087.3684299999968</v>
      </c>
      <c r="K25" s="3">
        <v>2575.5820800000038</v>
      </c>
      <c r="L25" s="3">
        <v>-5696.9606100000055</v>
      </c>
      <c r="M25" s="3">
        <v>-3653.8130100000017</v>
      </c>
      <c r="N25" s="3">
        <v>-63.50539999999819</v>
      </c>
      <c r="O25" s="31" t="str">
        <f t="shared" si="0"/>
        <v>a</v>
      </c>
    </row>
    <row r="26" spans="3:18" ht="15" x14ac:dyDescent="0.2">
      <c r="C26" s="7">
        <v>25</v>
      </c>
      <c r="D26" s="5"/>
      <c r="E26" s="1"/>
      <c r="F26" s="1"/>
      <c r="G26" s="1"/>
      <c r="H26" s="1"/>
      <c r="I26" s="1"/>
      <c r="J26" s="1"/>
      <c r="K26" s="29"/>
      <c r="L26" s="29"/>
      <c r="M26" s="29"/>
      <c r="N26" s="29"/>
      <c r="O26" s="31" t="str">
        <f t="shared" si="0"/>
        <v>a</v>
      </c>
    </row>
    <row r="27" spans="3:18" ht="15" x14ac:dyDescent="0.2">
      <c r="C27" s="7">
        <v>25</v>
      </c>
      <c r="D27" s="5" t="s">
        <v>14</v>
      </c>
      <c r="E27" s="1">
        <v>-1236.1167999999998</v>
      </c>
      <c r="F27" s="1">
        <v>119.21496999999727</v>
      </c>
      <c r="G27" s="1">
        <v>292.62713000000258</v>
      </c>
      <c r="H27" s="1">
        <v>1284.7689100000025</v>
      </c>
      <c r="I27" s="1">
        <v>-348.80650999999489</v>
      </c>
      <c r="J27" s="1">
        <v>3853.350429999995</v>
      </c>
      <c r="K27" s="29">
        <v>2324.3430799999987</v>
      </c>
      <c r="L27" s="29">
        <v>-5967.4116100000028</v>
      </c>
      <c r="M27" s="29">
        <v>-3945.8130100000053</v>
      </c>
      <c r="N27" s="29">
        <v>-258.97739999999612</v>
      </c>
      <c r="O27" s="31" t="str">
        <f t="shared" si="0"/>
        <v>a</v>
      </c>
    </row>
    <row r="28" spans="3:18" ht="15" x14ac:dyDescent="0.2">
      <c r="C28" s="7">
        <v>25</v>
      </c>
      <c r="D28" s="9" t="s">
        <v>24</v>
      </c>
      <c r="E28" s="1">
        <v>0</v>
      </c>
      <c r="F28" s="1">
        <v>119.21496999999727</v>
      </c>
      <c r="G28" s="1">
        <v>292.62713000000258</v>
      </c>
      <c r="H28" s="1">
        <v>1284.7689100000025</v>
      </c>
      <c r="I28" s="1">
        <v>0</v>
      </c>
      <c r="J28" s="1">
        <v>3853.350429999995</v>
      </c>
      <c r="K28" s="29">
        <v>2324.3430799999987</v>
      </c>
      <c r="L28" s="29">
        <v>0</v>
      </c>
      <c r="M28" s="29">
        <v>0</v>
      </c>
      <c r="N28" s="29">
        <v>0</v>
      </c>
      <c r="O28" s="31" t="str">
        <f t="shared" si="0"/>
        <v>a</v>
      </c>
    </row>
    <row r="29" spans="3:18" ht="15.75" customHeight="1" x14ac:dyDescent="0.2">
      <c r="C29" s="7">
        <v>25</v>
      </c>
      <c r="D29" s="10" t="s">
        <v>15</v>
      </c>
      <c r="E29" s="28">
        <v>0</v>
      </c>
      <c r="F29" s="28">
        <v>119.21496999999727</v>
      </c>
      <c r="G29" s="28">
        <v>292.62713000000258</v>
      </c>
      <c r="H29" s="28">
        <v>1284.7689100000025</v>
      </c>
      <c r="I29" s="28">
        <v>0</v>
      </c>
      <c r="J29" s="28">
        <v>3853.350429999995</v>
      </c>
      <c r="K29" s="28">
        <v>2324.3430799999987</v>
      </c>
      <c r="L29" s="28">
        <v>0</v>
      </c>
      <c r="M29" s="28">
        <v>0</v>
      </c>
      <c r="N29" s="28">
        <v>0</v>
      </c>
      <c r="O29" s="31" t="str">
        <f t="shared" si="0"/>
        <v>a</v>
      </c>
      <c r="R29" s="27"/>
    </row>
    <row r="30" spans="3:18" ht="15.75" hidden="1" customHeight="1" x14ac:dyDescent="0.2">
      <c r="D30" s="34" t="s">
        <v>15</v>
      </c>
      <c r="E30" s="28"/>
      <c r="F30" s="28"/>
      <c r="G30" s="28"/>
      <c r="H30" s="28"/>
      <c r="I30" s="28"/>
      <c r="J30" s="28"/>
      <c r="K30" s="35">
        <v>0</v>
      </c>
      <c r="L30" s="35">
        <v>0</v>
      </c>
      <c r="M30" s="35">
        <v>0</v>
      </c>
      <c r="N30" s="35">
        <v>0</v>
      </c>
      <c r="O30" s="31"/>
      <c r="R30" s="27"/>
    </row>
    <row r="31" spans="3:18" ht="15.75" hidden="1" customHeight="1" x14ac:dyDescent="0.2">
      <c r="D31" s="34" t="s">
        <v>34</v>
      </c>
      <c r="E31" s="28"/>
      <c r="F31" s="28"/>
      <c r="G31" s="28"/>
      <c r="H31" s="28"/>
      <c r="I31" s="28"/>
      <c r="J31" s="28"/>
      <c r="K31" s="35">
        <v>2324.3430799999987</v>
      </c>
      <c r="L31" s="35">
        <v>0</v>
      </c>
      <c r="M31" s="35">
        <v>0</v>
      </c>
      <c r="N31" s="35">
        <v>0</v>
      </c>
      <c r="O31" s="31"/>
      <c r="R31" s="27"/>
    </row>
    <row r="32" spans="3:18" ht="15.75" hidden="1" customHeight="1" x14ac:dyDescent="0.2">
      <c r="C32" s="7">
        <v>25</v>
      </c>
      <c r="D32" s="10" t="s">
        <v>37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28">
        <v>0</v>
      </c>
      <c r="O32" s="31" t="str">
        <f t="shared" si="0"/>
        <v>b</v>
      </c>
    </row>
    <row r="33" spans="3:15" ht="15.75" hidden="1" customHeight="1" x14ac:dyDescent="0.2">
      <c r="C33" s="7">
        <v>25</v>
      </c>
      <c r="D33" s="10" t="s">
        <v>16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31" t="str">
        <f t="shared" si="0"/>
        <v>b</v>
      </c>
    </row>
    <row r="34" spans="3:15" ht="15.75" hidden="1" customHeight="1" x14ac:dyDescent="0.2">
      <c r="C34" s="7">
        <v>25</v>
      </c>
      <c r="D34" s="10" t="s">
        <v>17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28">
        <v>0</v>
      </c>
      <c r="O34" s="31" t="str">
        <f t="shared" si="0"/>
        <v>b</v>
      </c>
    </row>
    <row r="35" spans="3:15" ht="15.75" hidden="1" customHeight="1" x14ac:dyDescent="0.2">
      <c r="C35" s="7">
        <v>25</v>
      </c>
      <c r="D35" s="10" t="s">
        <v>38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28">
        <v>0</v>
      </c>
      <c r="O35" s="31" t="str">
        <f t="shared" si="0"/>
        <v>b</v>
      </c>
    </row>
    <row r="36" spans="3:15" ht="15.75" hidden="1" customHeight="1" x14ac:dyDescent="0.2">
      <c r="C36" s="7">
        <v>25</v>
      </c>
      <c r="D36" s="10" t="s">
        <v>39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28">
        <v>0</v>
      </c>
      <c r="O36" s="31" t="str">
        <f t="shared" si="0"/>
        <v>b</v>
      </c>
    </row>
    <row r="37" spans="3:15" ht="15.75" hidden="1" customHeight="1" x14ac:dyDescent="0.2">
      <c r="C37" s="7">
        <v>25</v>
      </c>
      <c r="D37" s="10" t="s">
        <v>18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8">
        <v>0</v>
      </c>
      <c r="O37" s="31" t="str">
        <f t="shared" si="0"/>
        <v>b</v>
      </c>
    </row>
    <row r="38" spans="3:15" ht="15" x14ac:dyDescent="0.2">
      <c r="C38" s="7">
        <v>25</v>
      </c>
      <c r="D38" s="9" t="s">
        <v>25</v>
      </c>
      <c r="E38" s="29">
        <v>1236.1167999999998</v>
      </c>
      <c r="F38" s="29">
        <v>0</v>
      </c>
      <c r="G38" s="29">
        <v>0</v>
      </c>
      <c r="H38" s="29">
        <v>0</v>
      </c>
      <c r="I38" s="29">
        <v>348.80650999999489</v>
      </c>
      <c r="J38" s="29">
        <v>0</v>
      </c>
      <c r="K38" s="29">
        <v>0</v>
      </c>
      <c r="L38" s="29">
        <v>5967.4116100000028</v>
      </c>
      <c r="M38" s="29">
        <v>3945.8130100000053</v>
      </c>
      <c r="N38" s="29">
        <v>258.97739999999612</v>
      </c>
      <c r="O38" s="31" t="str">
        <f t="shared" si="0"/>
        <v>a</v>
      </c>
    </row>
    <row r="39" spans="3:15" ht="20.25" customHeight="1" x14ac:dyDescent="0.2">
      <c r="C39" s="7">
        <v>25</v>
      </c>
      <c r="D39" s="10" t="s">
        <v>15</v>
      </c>
      <c r="E39" s="28">
        <v>1236.1167999999998</v>
      </c>
      <c r="F39" s="28">
        <v>0</v>
      </c>
      <c r="G39" s="28">
        <v>0</v>
      </c>
      <c r="H39" s="28">
        <v>0</v>
      </c>
      <c r="I39" s="28">
        <v>348.80650999999489</v>
      </c>
      <c r="J39" s="28">
        <v>0</v>
      </c>
      <c r="K39" s="28">
        <v>0</v>
      </c>
      <c r="L39" s="28">
        <v>5967.4116100000028</v>
      </c>
      <c r="M39" s="28">
        <v>3945.8130100000053</v>
      </c>
      <c r="N39" s="28">
        <v>258.97739999999612</v>
      </c>
      <c r="O39" s="31" t="str">
        <f t="shared" si="0"/>
        <v>a</v>
      </c>
    </row>
    <row r="40" spans="3:15" ht="20.25" hidden="1" customHeight="1" x14ac:dyDescent="0.2">
      <c r="D40" s="34" t="s">
        <v>15</v>
      </c>
      <c r="E40" s="28"/>
      <c r="F40" s="28"/>
      <c r="G40" s="28"/>
      <c r="H40" s="28"/>
      <c r="I40" s="28"/>
      <c r="J40" s="28"/>
      <c r="K40" s="35">
        <v>0</v>
      </c>
      <c r="L40" s="35">
        <v>0</v>
      </c>
      <c r="M40" s="35">
        <v>0</v>
      </c>
      <c r="N40" s="35">
        <v>0</v>
      </c>
      <c r="O40" s="31"/>
    </row>
    <row r="41" spans="3:15" ht="20.25" hidden="1" customHeight="1" x14ac:dyDescent="0.2">
      <c r="D41" s="34" t="s">
        <v>34</v>
      </c>
      <c r="E41" s="28"/>
      <c r="F41" s="28"/>
      <c r="G41" s="28"/>
      <c r="H41" s="28"/>
      <c r="I41" s="28"/>
      <c r="J41" s="28"/>
      <c r="K41" s="35">
        <v>0</v>
      </c>
      <c r="L41" s="35">
        <v>5967.4116100000028</v>
      </c>
      <c r="M41" s="35">
        <v>3945.8130100000053</v>
      </c>
      <c r="N41" s="35">
        <v>258.97739999999612</v>
      </c>
      <c r="O41" s="31"/>
    </row>
    <row r="42" spans="3:15" ht="20.25" hidden="1" customHeight="1" x14ac:dyDescent="0.2">
      <c r="C42" s="7">
        <v>25</v>
      </c>
      <c r="D42" s="10" t="s">
        <v>37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8">
        <v>0</v>
      </c>
      <c r="L42" s="28">
        <v>0</v>
      </c>
      <c r="M42" s="28">
        <v>0</v>
      </c>
      <c r="N42" s="28">
        <v>0</v>
      </c>
      <c r="O42" s="31" t="str">
        <f t="shared" si="0"/>
        <v>b</v>
      </c>
    </row>
    <row r="43" spans="3:15" ht="20.25" hidden="1" customHeight="1" x14ac:dyDescent="0.2">
      <c r="C43" s="7">
        <v>25</v>
      </c>
      <c r="D43" s="10" t="s">
        <v>16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8">
        <v>0</v>
      </c>
      <c r="L43" s="28">
        <v>0</v>
      </c>
      <c r="M43" s="28">
        <v>0</v>
      </c>
      <c r="N43" s="28">
        <v>0</v>
      </c>
      <c r="O43" s="31" t="str">
        <f t="shared" si="0"/>
        <v>b</v>
      </c>
    </row>
    <row r="44" spans="3:15" ht="20.25" hidden="1" customHeight="1" x14ac:dyDescent="0.2">
      <c r="C44" s="7">
        <v>25</v>
      </c>
      <c r="D44" s="10" t="s">
        <v>17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8">
        <v>0</v>
      </c>
      <c r="L44" s="28">
        <v>0</v>
      </c>
      <c r="M44" s="28">
        <v>0</v>
      </c>
      <c r="N44" s="28">
        <v>0</v>
      </c>
      <c r="O44" s="31" t="str">
        <f t="shared" si="0"/>
        <v>b</v>
      </c>
    </row>
    <row r="45" spans="3:15" ht="20.25" hidden="1" customHeight="1" x14ac:dyDescent="0.2">
      <c r="C45" s="7">
        <v>25</v>
      </c>
      <c r="D45" s="10" t="s">
        <v>38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8">
        <v>0</v>
      </c>
      <c r="L45" s="28">
        <v>0</v>
      </c>
      <c r="M45" s="28">
        <v>0</v>
      </c>
      <c r="N45" s="28">
        <v>0</v>
      </c>
      <c r="O45" s="31" t="str">
        <f t="shared" si="0"/>
        <v>b</v>
      </c>
    </row>
    <row r="46" spans="3:15" ht="20.25" hidden="1" customHeight="1" x14ac:dyDescent="0.2">
      <c r="C46" s="7">
        <v>25</v>
      </c>
      <c r="D46" s="10" t="s">
        <v>39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8">
        <v>0</v>
      </c>
      <c r="L46" s="28">
        <v>0</v>
      </c>
      <c r="M46" s="28">
        <v>0</v>
      </c>
      <c r="N46" s="28">
        <v>0</v>
      </c>
      <c r="O46" s="31" t="str">
        <f t="shared" si="0"/>
        <v>b</v>
      </c>
    </row>
    <row r="47" spans="3:15" ht="20.25" hidden="1" customHeight="1" x14ac:dyDescent="0.2">
      <c r="C47" s="7">
        <v>25</v>
      </c>
      <c r="D47" s="10" t="s">
        <v>18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8">
        <v>0</v>
      </c>
      <c r="L47" s="28">
        <v>0</v>
      </c>
      <c r="M47" s="28">
        <v>0</v>
      </c>
      <c r="N47" s="28">
        <v>0</v>
      </c>
      <c r="O47" s="31" t="str">
        <f t="shared" si="0"/>
        <v>b</v>
      </c>
    </row>
    <row r="48" spans="3:15" x14ac:dyDescent="0.2">
      <c r="C48" s="7">
        <v>25</v>
      </c>
      <c r="D48" s="10"/>
      <c r="E48" s="2"/>
      <c r="F48" s="2"/>
      <c r="G48" s="2"/>
      <c r="H48" s="2"/>
      <c r="I48" s="2"/>
      <c r="J48" s="2"/>
      <c r="K48" s="28"/>
      <c r="L48" s="28"/>
      <c r="M48" s="28"/>
      <c r="N48" s="28"/>
      <c r="O48" s="31" t="str">
        <f t="shared" si="0"/>
        <v>a</v>
      </c>
    </row>
    <row r="49" spans="3:15" ht="15" x14ac:dyDescent="0.2">
      <c r="C49" s="7">
        <v>25</v>
      </c>
      <c r="D49" s="5" t="s">
        <v>19</v>
      </c>
      <c r="E49" s="1">
        <v>-120.4482</v>
      </c>
      <c r="F49" s="1">
        <v>-176.92685</v>
      </c>
      <c r="G49" s="1">
        <v>-257.803</v>
      </c>
      <c r="H49" s="1">
        <v>-244.44099999999997</v>
      </c>
      <c r="I49" s="1">
        <v>-218.584</v>
      </c>
      <c r="J49" s="1">
        <v>-234.018</v>
      </c>
      <c r="K49" s="29">
        <v>-251.239</v>
      </c>
      <c r="L49" s="29">
        <v>-270.45100000000002</v>
      </c>
      <c r="M49" s="29">
        <v>-292</v>
      </c>
      <c r="N49" s="29">
        <v>-195.47200000000001</v>
      </c>
      <c r="O49" s="31" t="str">
        <f t="shared" si="0"/>
        <v>a</v>
      </c>
    </row>
    <row r="50" spans="3:15" ht="15" hidden="1" x14ac:dyDescent="0.2">
      <c r="C50" s="7">
        <v>25</v>
      </c>
      <c r="D50" s="9" t="s">
        <v>24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29">
        <v>0</v>
      </c>
      <c r="L50" s="29">
        <v>0</v>
      </c>
      <c r="M50" s="29">
        <v>0</v>
      </c>
      <c r="N50" s="29">
        <v>0</v>
      </c>
      <c r="O50" s="31" t="str">
        <f t="shared" si="0"/>
        <v>b</v>
      </c>
    </row>
    <row r="51" spans="3:15" hidden="1" x14ac:dyDescent="0.2">
      <c r="C51" s="7">
        <v>25</v>
      </c>
      <c r="D51" s="10" t="s">
        <v>20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8">
        <v>0</v>
      </c>
      <c r="L51" s="28">
        <v>0</v>
      </c>
      <c r="M51" s="28">
        <v>0</v>
      </c>
      <c r="N51" s="28">
        <v>0</v>
      </c>
      <c r="O51" s="31" t="str">
        <f t="shared" si="0"/>
        <v>b</v>
      </c>
    </row>
    <row r="52" spans="3:15" hidden="1" x14ac:dyDescent="0.2">
      <c r="C52" s="7">
        <v>25</v>
      </c>
      <c r="D52" s="10" t="s">
        <v>21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8">
        <v>0</v>
      </c>
      <c r="L52" s="28">
        <v>0</v>
      </c>
      <c r="M52" s="28">
        <v>0</v>
      </c>
      <c r="N52" s="28">
        <v>0</v>
      </c>
      <c r="O52" s="31" t="str">
        <f t="shared" si="0"/>
        <v>b</v>
      </c>
    </row>
    <row r="53" spans="3:15" ht="15" x14ac:dyDescent="0.2">
      <c r="C53" s="7">
        <v>25</v>
      </c>
      <c r="D53" s="9" t="s">
        <v>25</v>
      </c>
      <c r="E53" s="1">
        <v>120.4482</v>
      </c>
      <c r="F53" s="1">
        <v>176.92685</v>
      </c>
      <c r="G53" s="1">
        <v>257.803</v>
      </c>
      <c r="H53" s="1">
        <v>244.44099999999997</v>
      </c>
      <c r="I53" s="1">
        <v>218.584</v>
      </c>
      <c r="J53" s="1">
        <v>234.018</v>
      </c>
      <c r="K53" s="29">
        <v>251.239</v>
      </c>
      <c r="L53" s="29">
        <v>270.45100000000002</v>
      </c>
      <c r="M53" s="29">
        <v>292</v>
      </c>
      <c r="N53" s="29">
        <v>195.47200000000001</v>
      </c>
      <c r="O53" s="31" t="str">
        <f t="shared" si="0"/>
        <v>a</v>
      </c>
    </row>
    <row r="54" spans="3:15" ht="18" customHeight="1" x14ac:dyDescent="0.2">
      <c r="C54" s="7">
        <v>25</v>
      </c>
      <c r="D54" s="10" t="s">
        <v>20</v>
      </c>
      <c r="E54" s="2">
        <v>120.4482</v>
      </c>
      <c r="F54" s="2">
        <v>176.92685</v>
      </c>
      <c r="G54" s="2">
        <v>257.803</v>
      </c>
      <c r="H54" s="2">
        <v>244.44099999999997</v>
      </c>
      <c r="I54" s="2">
        <v>218.584</v>
      </c>
      <c r="J54" s="2">
        <v>234.018</v>
      </c>
      <c r="K54" s="28">
        <v>251.239</v>
      </c>
      <c r="L54" s="28">
        <v>270.45100000000002</v>
      </c>
      <c r="M54" s="28">
        <v>292</v>
      </c>
      <c r="N54" s="28">
        <v>195.47200000000001</v>
      </c>
      <c r="O54" s="31" t="str">
        <f t="shared" si="0"/>
        <v>a</v>
      </c>
    </row>
    <row r="55" spans="3:15" ht="19.5" hidden="1" customHeight="1" x14ac:dyDescent="0.2">
      <c r="C55" s="7">
        <v>25</v>
      </c>
      <c r="D55" s="10" t="s">
        <v>21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8">
        <v>0</v>
      </c>
      <c r="L55" s="28">
        <v>0</v>
      </c>
      <c r="M55" s="28">
        <v>0</v>
      </c>
      <c r="N55" s="28">
        <v>0</v>
      </c>
      <c r="O55" s="31" t="str">
        <f t="shared" si="0"/>
        <v>b</v>
      </c>
    </row>
    <row r="56" spans="3:15" x14ac:dyDescent="0.2">
      <c r="C56" s="7">
        <v>25</v>
      </c>
      <c r="D56" s="11"/>
      <c r="E56" s="2"/>
      <c r="F56" s="2"/>
      <c r="G56" s="2"/>
      <c r="H56" s="2"/>
      <c r="I56" s="2"/>
      <c r="J56" s="2"/>
      <c r="K56" s="28"/>
      <c r="L56" s="28"/>
      <c r="M56" s="28"/>
      <c r="N56" s="28"/>
      <c r="O56" s="31" t="str">
        <f t="shared" si="0"/>
        <v>a</v>
      </c>
    </row>
    <row r="57" spans="3:15" ht="21.75" customHeight="1" x14ac:dyDescent="0.2">
      <c r="C57" s="7">
        <v>25</v>
      </c>
      <c r="D57" s="6" t="s">
        <v>22</v>
      </c>
      <c r="E57" s="3">
        <v>-1.0942358130705543E-12</v>
      </c>
      <c r="F57" s="3">
        <v>7.3896444519050419E-13</v>
      </c>
      <c r="G57" s="3">
        <v>7.9580786405131221E-13</v>
      </c>
      <c r="H57" s="3">
        <v>-1.0800249583553523E-12</v>
      </c>
      <c r="I57" s="3">
        <v>-2.8990143619012088E-12</v>
      </c>
      <c r="J57" s="3">
        <v>1.8474111129762605E-12</v>
      </c>
      <c r="K57" s="3">
        <v>5.0022208597511053E-12</v>
      </c>
      <c r="L57" s="3">
        <v>0</v>
      </c>
      <c r="M57" s="3">
        <v>3.637978807091713E-12</v>
      </c>
      <c r="N57" s="3">
        <v>-2.0747847884194925E-12</v>
      </c>
      <c r="O57" s="31" t="s">
        <v>47</v>
      </c>
    </row>
    <row r="58" spans="3:15" hidden="1" x14ac:dyDescent="0.2">
      <c r="C58" s="7">
        <v>25</v>
      </c>
      <c r="O58" s="31"/>
    </row>
    <row r="59" spans="3:15" ht="17.25" customHeight="1" x14ac:dyDescent="0.2">
      <c r="C59" s="7">
        <v>25</v>
      </c>
      <c r="O59" s="31" t="s">
        <v>47</v>
      </c>
    </row>
    <row r="60" spans="3:15" x14ac:dyDescent="0.2">
      <c r="C60" s="7">
        <v>25</v>
      </c>
      <c r="O60" s="31" t="s">
        <v>47</v>
      </c>
    </row>
    <row r="61" spans="3:15" ht="65.25" customHeight="1" x14ac:dyDescent="0.2">
      <c r="C61" s="7">
        <v>25</v>
      </c>
      <c r="D61" s="4" t="s">
        <v>23</v>
      </c>
      <c r="E61" s="24" t="s">
        <v>43</v>
      </c>
      <c r="F61" s="24" t="s">
        <v>44</v>
      </c>
      <c r="G61" s="24" t="s">
        <v>45</v>
      </c>
      <c r="H61" s="24" t="s">
        <v>41</v>
      </c>
      <c r="I61" s="24" t="s">
        <v>42</v>
      </c>
      <c r="J61" s="24" t="s">
        <v>46</v>
      </c>
      <c r="K61" s="33" t="str">
        <f>K4</f>
        <v>2022 წლის ფაქტი</v>
      </c>
      <c r="L61" s="33" t="s">
        <v>49</v>
      </c>
      <c r="M61" s="33" t="s">
        <v>50</v>
      </c>
      <c r="N61" s="33" t="s">
        <v>52</v>
      </c>
      <c r="O61" s="31" t="s">
        <v>47</v>
      </c>
    </row>
    <row r="62" spans="3:15" s="12" customFormat="1" ht="19.5" customHeight="1" x14ac:dyDescent="0.2">
      <c r="C62" s="7">
        <v>25</v>
      </c>
      <c r="D62" s="13" t="s">
        <v>26</v>
      </c>
      <c r="E62" s="14">
        <v>16636.20463</v>
      </c>
      <c r="F62" s="14">
        <v>16481.822609999999</v>
      </c>
      <c r="G62" s="14">
        <v>16214.24372</v>
      </c>
      <c r="H62" s="14">
        <v>23589.536950000002</v>
      </c>
      <c r="I62" s="14">
        <v>25453.883010000009</v>
      </c>
      <c r="J62" s="14">
        <v>32097.008809999999</v>
      </c>
      <c r="K62" s="14">
        <v>39492.867409999999</v>
      </c>
      <c r="L62" s="14">
        <v>41491.183809999995</v>
      </c>
      <c r="M62" s="14">
        <v>49886.1</v>
      </c>
      <c r="N62" s="14">
        <v>37990.577710000005</v>
      </c>
      <c r="O62" s="31" t="str">
        <f t="shared" ref="O62:O74" si="1">IF((COUNTIFS(E62:L62,"&lt;&gt;0"))&gt;0,"a","b")</f>
        <v>a</v>
      </c>
    </row>
    <row r="63" spans="3:15" s="15" customFormat="1" ht="19.5" customHeight="1" x14ac:dyDescent="0.2">
      <c r="C63" s="7">
        <v>25</v>
      </c>
      <c r="D63" s="16" t="s">
        <v>0</v>
      </c>
      <c r="E63" s="17">
        <v>16521.691640000001</v>
      </c>
      <c r="F63" s="17">
        <v>16286.52411</v>
      </c>
      <c r="G63" s="17">
        <v>16119.965120000001</v>
      </c>
      <c r="H63" s="17">
        <v>22976.458610000001</v>
      </c>
      <c r="I63" s="17">
        <v>24668.687300000009</v>
      </c>
      <c r="J63" s="17">
        <v>31118.307219999999</v>
      </c>
      <c r="K63" s="17">
        <v>39012.356480000002</v>
      </c>
      <c r="L63" s="17">
        <v>41235.425969999997</v>
      </c>
      <c r="M63" s="17">
        <v>49083.9</v>
      </c>
      <c r="N63" s="17">
        <v>37090.231910000002</v>
      </c>
      <c r="O63" s="31" t="str">
        <f t="shared" si="1"/>
        <v>a</v>
      </c>
    </row>
    <row r="64" spans="3:15" s="15" customFormat="1" ht="19.5" customHeight="1" x14ac:dyDescent="0.2">
      <c r="C64" s="7">
        <v>25</v>
      </c>
      <c r="D64" s="18" t="s">
        <v>27</v>
      </c>
      <c r="E64" s="17">
        <v>114.51299</v>
      </c>
      <c r="F64" s="17">
        <v>195.29849999999999</v>
      </c>
      <c r="G64" s="17">
        <v>94.278599999999997</v>
      </c>
      <c r="H64" s="17">
        <v>613.07834000000003</v>
      </c>
      <c r="I64" s="17">
        <v>785.19571000000008</v>
      </c>
      <c r="J64" s="17">
        <v>978.70159000000012</v>
      </c>
      <c r="K64" s="17">
        <v>480.51092999999997</v>
      </c>
      <c r="L64" s="17">
        <v>255.75783999999999</v>
      </c>
      <c r="M64" s="17">
        <v>802.2</v>
      </c>
      <c r="N64" s="17">
        <v>900.34580000000005</v>
      </c>
      <c r="O64" s="31" t="str">
        <f t="shared" si="1"/>
        <v>a</v>
      </c>
    </row>
    <row r="65" spans="3:15" s="15" customFormat="1" ht="19.5" hidden="1" customHeight="1" x14ac:dyDescent="0.2">
      <c r="C65" s="7">
        <v>25</v>
      </c>
      <c r="D65" s="18" t="s">
        <v>28</v>
      </c>
      <c r="E65" s="17">
        <v>0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7">
        <v>0</v>
      </c>
      <c r="L65" s="17">
        <v>0</v>
      </c>
      <c r="M65" s="17">
        <v>0</v>
      </c>
      <c r="N65" s="17">
        <v>0</v>
      </c>
      <c r="O65" s="31" t="str">
        <f t="shared" si="1"/>
        <v>b</v>
      </c>
    </row>
    <row r="66" spans="3:15" s="15" customFormat="1" ht="19.5" hidden="1" customHeight="1" x14ac:dyDescent="0.2">
      <c r="C66" s="7">
        <v>25</v>
      </c>
      <c r="D66" s="18" t="s">
        <v>29</v>
      </c>
      <c r="E66" s="17">
        <v>0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17">
        <v>0</v>
      </c>
      <c r="O66" s="31" t="str">
        <f t="shared" si="1"/>
        <v>b</v>
      </c>
    </row>
    <row r="67" spans="3:15" x14ac:dyDescent="0.2">
      <c r="C67" s="7">
        <v>25</v>
      </c>
      <c r="D67" s="19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31" t="str">
        <f t="shared" si="1"/>
        <v>a</v>
      </c>
    </row>
    <row r="68" spans="3:15" s="21" customFormat="1" ht="17.25" customHeight="1" x14ac:dyDescent="0.25">
      <c r="C68" s="7">
        <v>25</v>
      </c>
      <c r="D68" s="13" t="s">
        <v>30</v>
      </c>
      <c r="E68" s="22">
        <v>17872.32143</v>
      </c>
      <c r="F68" s="22">
        <v>16362.607640000002</v>
      </c>
      <c r="G68" s="22">
        <v>15921.616589999998</v>
      </c>
      <c r="H68" s="22">
        <v>22304.768039999999</v>
      </c>
      <c r="I68" s="22">
        <v>25802.689520000004</v>
      </c>
      <c r="J68" s="22">
        <v>28243.658380000004</v>
      </c>
      <c r="K68" s="22">
        <v>37168.52433</v>
      </c>
      <c r="L68" s="22">
        <v>47458.595419999998</v>
      </c>
      <c r="M68" s="22">
        <v>53831.913010000004</v>
      </c>
      <c r="N68" s="22">
        <v>38249.555110000001</v>
      </c>
      <c r="O68" s="31" t="str">
        <f t="shared" si="1"/>
        <v>a</v>
      </c>
    </row>
    <row r="69" spans="3:15" s="15" customFormat="1" ht="19.5" customHeight="1" x14ac:dyDescent="0.2">
      <c r="C69" s="7">
        <v>25</v>
      </c>
      <c r="D69" s="16" t="s">
        <v>4</v>
      </c>
      <c r="E69" s="17">
        <v>10947.261990000003</v>
      </c>
      <c r="F69" s="17">
        <v>9578.349430000002</v>
      </c>
      <c r="G69" s="17">
        <v>10615.014759999996</v>
      </c>
      <c r="H69" s="17">
        <v>12334.315139999999</v>
      </c>
      <c r="I69" s="17">
        <v>11472.980810000001</v>
      </c>
      <c r="J69" s="17">
        <v>13835.041010000001</v>
      </c>
      <c r="K69" s="17">
        <v>18449.74152</v>
      </c>
      <c r="L69" s="17">
        <v>22217.781360000001</v>
      </c>
      <c r="M69" s="17">
        <v>28648.73184</v>
      </c>
      <c r="N69" s="17">
        <v>20057.80759</v>
      </c>
      <c r="O69" s="31" t="str">
        <f t="shared" si="1"/>
        <v>a</v>
      </c>
    </row>
    <row r="70" spans="3:15" s="15" customFormat="1" ht="19.5" customHeight="1" x14ac:dyDescent="0.2">
      <c r="C70" s="7">
        <v>25</v>
      </c>
      <c r="D70" s="18" t="s">
        <v>31</v>
      </c>
      <c r="E70" s="17">
        <v>6804.6112399999993</v>
      </c>
      <c r="F70" s="17">
        <v>6607.3313600000001</v>
      </c>
      <c r="G70" s="17">
        <v>5048.7988300000006</v>
      </c>
      <c r="H70" s="17">
        <v>9726.0119000000013</v>
      </c>
      <c r="I70" s="17">
        <v>14111.124710000006</v>
      </c>
      <c r="J70" s="17">
        <v>14174.599370000002</v>
      </c>
      <c r="K70" s="17">
        <v>18467.543809999999</v>
      </c>
      <c r="L70" s="17">
        <v>24970.36306</v>
      </c>
      <c r="M70" s="17">
        <v>24891.181170000003</v>
      </c>
      <c r="N70" s="17">
        <v>17996.275519999999</v>
      </c>
      <c r="O70" s="31" t="str">
        <f t="shared" si="1"/>
        <v>a</v>
      </c>
    </row>
    <row r="71" spans="3:15" s="15" customFormat="1" ht="19.5" hidden="1" customHeight="1" x14ac:dyDescent="0.2">
      <c r="C71" s="7">
        <v>25</v>
      </c>
      <c r="D71" s="18" t="s">
        <v>32</v>
      </c>
      <c r="E71" s="17">
        <v>0</v>
      </c>
      <c r="F71" s="17">
        <v>0</v>
      </c>
      <c r="G71" s="17">
        <v>0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17">
        <v>0</v>
      </c>
      <c r="O71" s="31" t="str">
        <f t="shared" si="1"/>
        <v>b</v>
      </c>
    </row>
    <row r="72" spans="3:15" s="15" customFormat="1" ht="19.5" customHeight="1" x14ac:dyDescent="0.2">
      <c r="C72" s="7">
        <v>25</v>
      </c>
      <c r="D72" s="18" t="s">
        <v>33</v>
      </c>
      <c r="E72" s="17">
        <v>120.4482</v>
      </c>
      <c r="F72" s="17">
        <v>176.92685</v>
      </c>
      <c r="G72" s="17">
        <v>257.803</v>
      </c>
      <c r="H72" s="17">
        <v>244.44099999999997</v>
      </c>
      <c r="I72" s="17">
        <v>218.584</v>
      </c>
      <c r="J72" s="17">
        <v>234.018</v>
      </c>
      <c r="K72" s="17">
        <v>251.239</v>
      </c>
      <c r="L72" s="17">
        <v>270.45100000000002</v>
      </c>
      <c r="M72" s="17">
        <v>292</v>
      </c>
      <c r="N72" s="17">
        <v>195.47200000000001</v>
      </c>
      <c r="O72" s="31" t="str">
        <f t="shared" si="1"/>
        <v>a</v>
      </c>
    </row>
    <row r="73" spans="3:15" x14ac:dyDescent="0.2">
      <c r="C73" s="7">
        <v>25</v>
      </c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31" t="str">
        <f t="shared" si="1"/>
        <v>a</v>
      </c>
    </row>
    <row r="74" spans="3:15" s="21" customFormat="1" ht="17.25" customHeight="1" x14ac:dyDescent="0.25">
      <c r="C74" s="7">
        <v>25</v>
      </c>
      <c r="D74" s="13" t="s">
        <v>34</v>
      </c>
      <c r="E74" s="14">
        <v>-1236.1167999999998</v>
      </c>
      <c r="F74" s="14">
        <v>119.21496999999727</v>
      </c>
      <c r="G74" s="14">
        <v>292.62713000000258</v>
      </c>
      <c r="H74" s="14">
        <v>1284.7689100000025</v>
      </c>
      <c r="I74" s="14">
        <v>-348.80650999999489</v>
      </c>
      <c r="J74" s="14">
        <v>3853.350429999995</v>
      </c>
      <c r="K74" s="14">
        <v>2324.3430799999987</v>
      </c>
      <c r="L74" s="14">
        <v>-5967.4116100000028</v>
      </c>
      <c r="M74" s="14">
        <v>-3945.8130100000053</v>
      </c>
      <c r="N74" s="14">
        <v>-258.97739999999612</v>
      </c>
      <c r="O74" s="31" t="str">
        <f t="shared" si="1"/>
        <v>a</v>
      </c>
    </row>
    <row r="75" spans="3:15" hidden="1" x14ac:dyDescent="0.2"/>
    <row r="76" spans="3:15" ht="21" customHeight="1" x14ac:dyDescent="0.2">
      <c r="D76" s="40" t="s">
        <v>35</v>
      </c>
      <c r="E76" s="40"/>
      <c r="F76" s="40"/>
      <c r="G76" s="40"/>
      <c r="H76" s="40"/>
      <c r="I76" s="32"/>
      <c r="J76" s="32"/>
      <c r="K76" s="36"/>
      <c r="L76" s="36"/>
      <c r="M76" s="36"/>
      <c r="N76" s="36"/>
      <c r="O76" s="30" t="s">
        <v>47</v>
      </c>
    </row>
  </sheetData>
  <autoFilter ref="O1:O76">
    <filterColumn colId="0">
      <filters>
        <filter val="a"/>
      </filters>
    </filterColumn>
  </autoFilter>
  <mergeCells count="2">
    <mergeCell ref="D2:L2"/>
    <mergeCell ref="D76:H76"/>
  </mergeCells>
  <pageMargins left="1" right="1" top="1" bottom="1" header="1" footer="1"/>
  <pageSetup scale="4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ზესტაფონი</vt:lpstr>
      <vt:lpstr>ზესტაფონი!Print_Area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2018-02-08T08:32:55Z</dcterms:created>
  <dcterms:modified xsi:type="dcterms:W3CDTF">2024-10-15T08:10:57Z</dcterms:modified>
  <cp:category/>
  <cp:contentStatus/>
</cp:coreProperties>
</file>